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Cuenta-Publica\Docs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H39" i="5" l="1"/>
  <c r="H37" i="5"/>
  <c r="H33" i="5"/>
  <c r="H31" i="5"/>
  <c r="H27" i="5"/>
  <c r="H19" i="5"/>
  <c r="E40" i="5"/>
  <c r="H40" i="5" s="1"/>
  <c r="E39" i="5"/>
  <c r="E38" i="5"/>
  <c r="E36" i="5" s="1"/>
  <c r="E37" i="5"/>
  <c r="E34" i="5"/>
  <c r="H34" i="5" s="1"/>
  <c r="E33" i="5"/>
  <c r="E32" i="5"/>
  <c r="H32" i="5" s="1"/>
  <c r="E31" i="5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8" i="5" l="1"/>
  <c r="H36" i="5" s="1"/>
  <c r="H25" i="5"/>
  <c r="C42" i="5"/>
  <c r="H16" i="5"/>
  <c r="G42" i="5"/>
  <c r="D42" i="5"/>
  <c r="F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<sst xmlns="http://schemas.openxmlformats.org/spreadsheetml/2006/main" count="48" uniqueCount="48">
  <si>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</si>
  <si>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</si>
  <si>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</si>
  <si>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</si>
  <si>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</si>
  <si>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</si>
  <si>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</si>
  <si>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</si>
  <si>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</si>
  <si>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</si>
  <si>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</si>
  <si>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</si>
  <si>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</si>
  <si>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</si>
  <si>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</si>
  <si>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</si>
  <si>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</si>
  <si>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</si>
  <si>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</si>
  <si>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</si>
  <si>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</si>
  <si>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</si>
  <si>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</si>
  <si>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</si>
  <si>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</si>
  <si>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</si>
  <si>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</si>
  <si>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</si>
  <si>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</si>
  <si>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</si>
  <si>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</si>
  <si>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</si>
  <si>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</si>
  <si>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</si>
  <si>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</si>
  <si>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</si>
  <si>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</si>
  <si>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</si>
  <si>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</si>
  <si>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</si>
  <si>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</si>
  <si>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</si>
  <si>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</si>
  <si>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C.P. HUMBERTO RAZO ARTEAGA</t>
  </si>
  <si>
    <t>TESORERO MUNICIPAL</t>
  </si>
  <si>
    <t>DIRECTORA DE FINANZAS</t>
  </si>
  <si>
    <t>MUNICIPIO DE SALAMANCA, GUANAJUATO.
ESTADO ANALÍTICO DEL EJERCICIO DEL PRESUPUESTO DE EGRESOS
Clasificación Funcional (Finalidad y Función)
Del 1 de Enero al 31 de Diciembre del 2018</t>
  </si>
  <si>
    <t>LIC y MF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</si>
</sst>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>
      <selection activeCell="A2" sqref="A2:B4"/>
    </sheetView>
  </sheetViews>
  <sheetFormatPr baseColWidth="10" defaultColWidth="12" defaultRowHeight="11.25" x14ac:dyDescent="0.2"/>
  <cols>
    <col min="1" max="1" width="4.83203125" style="2" customWidth="1"/>
    <col min="2" max="2" width="65.83203125" style="2" customWidth="1"/>
    <col min="3" max="4" width="18.33203125" style="2" customWidth="1"/>
    <col min="5" max="5" width="19.6640625" style="2" customWidth="1"/>
    <col min="6" max="6" width="19.83203125" style="2" customWidth="1"/>
    <col min="7" max="8" width="18.33203125" style="2" customWidth="1"/>
    <col min="9" max="16384" width="12" style="2"/>
  </cols>
  <sheetData>
    <row r="1" spans="1:8" ht="50.1" customHeight="1" x14ac:dyDescent="0.2">
      <c r="A1" s="22" t="s">
        <v>46</v>
      </c>
      <c r="B1" s="23"/>
      <c r="C1" s="23"/>
      <c r="D1" s="23"/>
      <c r="E1" s="23"/>
      <c r="F1" s="23"/>
      <c r="G1" s="23"/>
      <c r="H1" s="24"/>
    </row>
    <row r="2" spans="1:8" x14ac:dyDescent="0.2">
      <c r="A2" s="25" t="s">
        <v>33</v>
      </c>
      <c r="B2" s="26"/>
      <c r="C2" s="22" t="s">
        <v>39</v>
      </c>
      <c r="D2" s="23"/>
      <c r="E2" s="23"/>
      <c r="F2" s="23"/>
      <c r="G2" s="24"/>
      <c r="H2" s="31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32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424527420.54000002</v>
      </c>
      <c r="D6" s="6">
        <f t="shared" si="0"/>
        <v>-50854506.439999998</v>
      </c>
      <c r="E6" s="6">
        <f t="shared" si="0"/>
        <v>373672914.09999996</v>
      </c>
      <c r="F6" s="6">
        <f t="shared" si="0"/>
        <v>342292009.46000004</v>
      </c>
      <c r="G6" s="6">
        <f t="shared" si="0"/>
        <v>199499437.75999999</v>
      </c>
      <c r="H6" s="6">
        <f t="shared" si="0"/>
        <v>31380904.639999978</v>
      </c>
    </row>
    <row r="7" spans="1:8" x14ac:dyDescent="0.2">
      <c r="A7" s="9"/>
      <c r="B7" s="13" t="s">
        <v>21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13" t="s">
        <v>6</v>
      </c>
      <c r="C8" s="6">
        <v>0</v>
      </c>
      <c r="D8" s="6">
        <v>0</v>
      </c>
      <c r="E8" s="6">
        <f t="shared" ref="E8:E14" si="1">C8+D8</f>
        <v>0</v>
      </c>
      <c r="F8" s="6">
        <v>0</v>
      </c>
      <c r="G8" s="6">
        <v>0</v>
      </c>
      <c r="H8" s="6">
        <f t="shared" ref="H8:H14" si="2">E8-F8</f>
        <v>0</v>
      </c>
    </row>
    <row r="9" spans="1:8" x14ac:dyDescent="0.2">
      <c r="A9" s="9"/>
      <c r="B9" s="13" t="s">
        <v>22</v>
      </c>
      <c r="C9" s="6">
        <v>43572018.439999998</v>
      </c>
      <c r="D9" s="6">
        <v>20247803.449999999</v>
      </c>
      <c r="E9" s="6">
        <f t="shared" si="1"/>
        <v>63819821.890000001</v>
      </c>
      <c r="F9" s="6">
        <v>63763658.149999999</v>
      </c>
      <c r="G9" s="6">
        <v>42924256.469999999</v>
      </c>
      <c r="H9" s="6">
        <f t="shared" si="2"/>
        <v>56163.740000002086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13" t="s">
        <v>12</v>
      </c>
      <c r="C11" s="6">
        <v>177183901.56</v>
      </c>
      <c r="D11" s="6">
        <v>-49602738.68</v>
      </c>
      <c r="E11" s="6">
        <f t="shared" si="1"/>
        <v>127581162.88</v>
      </c>
      <c r="F11" s="6">
        <v>103836110.65000001</v>
      </c>
      <c r="G11" s="6">
        <v>46358053.189999998</v>
      </c>
      <c r="H11" s="6">
        <f t="shared" si="2"/>
        <v>23745052.229999989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13" t="s">
        <v>23</v>
      </c>
      <c r="C13" s="6">
        <v>135799142.43000001</v>
      </c>
      <c r="D13" s="6">
        <v>-28341553.870000001</v>
      </c>
      <c r="E13" s="6">
        <f t="shared" si="1"/>
        <v>107457588.56</v>
      </c>
      <c r="F13" s="6">
        <v>103954729.79000001</v>
      </c>
      <c r="G13" s="6">
        <v>78383744.049999997</v>
      </c>
      <c r="H13" s="6">
        <f t="shared" si="2"/>
        <v>3502858.7699999958</v>
      </c>
    </row>
    <row r="14" spans="1:8" x14ac:dyDescent="0.2">
      <c r="A14" s="9"/>
      <c r="B14" s="13" t="s">
        <v>8</v>
      </c>
      <c r="C14" s="6">
        <v>67972358.109999999</v>
      </c>
      <c r="D14" s="6">
        <v>6841982.6600000001</v>
      </c>
      <c r="E14" s="6">
        <f t="shared" si="1"/>
        <v>74814340.769999996</v>
      </c>
      <c r="F14" s="6">
        <v>70737510.870000005</v>
      </c>
      <c r="G14" s="6">
        <v>31833384.050000001</v>
      </c>
      <c r="H14" s="6">
        <f t="shared" si="2"/>
        <v>4076829.8999999911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255810315.46000001</v>
      </c>
      <c r="D16" s="6">
        <f t="shared" si="3"/>
        <v>497443106.23000002</v>
      </c>
      <c r="E16" s="6">
        <f t="shared" si="3"/>
        <v>753253421.68999994</v>
      </c>
      <c r="F16" s="6">
        <f t="shared" si="3"/>
        <v>629532570.31000006</v>
      </c>
      <c r="G16" s="6">
        <f t="shared" si="3"/>
        <v>439965234.18000007</v>
      </c>
      <c r="H16" s="6">
        <f t="shared" si="3"/>
        <v>123720851.37999995</v>
      </c>
    </row>
    <row r="17" spans="1:8" x14ac:dyDescent="0.2">
      <c r="A17" s="9"/>
      <c r="B17" s="13" t="s">
        <v>24</v>
      </c>
      <c r="C17" s="6">
        <v>6093837.7400000002</v>
      </c>
      <c r="D17" s="6">
        <v>98175349.290000007</v>
      </c>
      <c r="E17" s="6">
        <f>C17+D17</f>
        <v>104269187.03</v>
      </c>
      <c r="F17" s="6">
        <v>74617595.469999999</v>
      </c>
      <c r="G17" s="6">
        <v>66837848.259999998</v>
      </c>
      <c r="H17" s="6">
        <f t="shared" ref="H17:H23" si="4">E17-F17</f>
        <v>29651591.560000002</v>
      </c>
    </row>
    <row r="18" spans="1:8" x14ac:dyDescent="0.2">
      <c r="A18" s="9"/>
      <c r="B18" s="13" t="s">
        <v>15</v>
      </c>
      <c r="C18" s="6">
        <v>201717582.03999999</v>
      </c>
      <c r="D18" s="6">
        <v>347008387.36000001</v>
      </c>
      <c r="E18" s="6">
        <f t="shared" ref="E18:E23" si="5">C18+D18</f>
        <v>548725969.39999998</v>
      </c>
      <c r="F18" s="6">
        <v>468832872.11000001</v>
      </c>
      <c r="G18" s="6">
        <v>327908093.24000001</v>
      </c>
      <c r="H18" s="6">
        <f t="shared" si="4"/>
        <v>79893097.289999962</v>
      </c>
    </row>
    <row r="19" spans="1:8" x14ac:dyDescent="0.2">
      <c r="A19" s="9"/>
      <c r="B19" s="13" t="s">
        <v>10</v>
      </c>
      <c r="C19" s="6">
        <v>0</v>
      </c>
      <c r="D19" s="6">
        <v>0</v>
      </c>
      <c r="E19" s="6">
        <f t="shared" si="5"/>
        <v>0</v>
      </c>
      <c r="F19" s="6">
        <v>0</v>
      </c>
      <c r="G19" s="6">
        <v>0</v>
      </c>
      <c r="H19" s="6">
        <f t="shared" si="4"/>
        <v>0</v>
      </c>
    </row>
    <row r="20" spans="1:8" x14ac:dyDescent="0.2">
      <c r="A20" s="9"/>
      <c r="B20" s="13" t="s">
        <v>25</v>
      </c>
      <c r="C20" s="6">
        <v>19728930.09</v>
      </c>
      <c r="D20" s="6">
        <v>50311401.380000003</v>
      </c>
      <c r="E20" s="6">
        <f t="shared" si="5"/>
        <v>70040331.469999999</v>
      </c>
      <c r="F20" s="6">
        <v>55945830.740000002</v>
      </c>
      <c r="G20" s="6">
        <v>40720704.350000001</v>
      </c>
      <c r="H20" s="6">
        <f t="shared" si="4"/>
        <v>14094500.729999997</v>
      </c>
    </row>
    <row r="21" spans="1:8" x14ac:dyDescent="0.2">
      <c r="A21" s="9"/>
      <c r="B21" s="13" t="s">
        <v>26</v>
      </c>
      <c r="C21" s="6">
        <v>1419505.35</v>
      </c>
      <c r="D21" s="6">
        <v>238153.63</v>
      </c>
      <c r="E21" s="6">
        <f t="shared" si="5"/>
        <v>1657658.98</v>
      </c>
      <c r="F21" s="6">
        <v>1657658.98</v>
      </c>
      <c r="G21" s="6">
        <v>1330871.6100000001</v>
      </c>
      <c r="H21" s="6">
        <f t="shared" si="4"/>
        <v>0</v>
      </c>
    </row>
    <row r="22" spans="1:8" x14ac:dyDescent="0.2">
      <c r="A22" s="9"/>
      <c r="B22" s="13" t="s">
        <v>27</v>
      </c>
      <c r="C22" s="6">
        <v>23000000</v>
      </c>
      <c r="D22" s="6">
        <v>1710000</v>
      </c>
      <c r="E22" s="6">
        <f t="shared" si="5"/>
        <v>24710000</v>
      </c>
      <c r="F22" s="6">
        <v>24710000</v>
      </c>
      <c r="G22" s="6">
        <v>810000</v>
      </c>
      <c r="H22" s="6">
        <f t="shared" si="4"/>
        <v>0</v>
      </c>
    </row>
    <row r="23" spans="1:8" x14ac:dyDescent="0.2">
      <c r="A23" s="9"/>
      <c r="B23" s="13" t="s">
        <v>1</v>
      </c>
      <c r="C23" s="6">
        <v>3850460.24</v>
      </c>
      <c r="D23" s="6">
        <v>-185.43</v>
      </c>
      <c r="E23" s="6">
        <f t="shared" si="5"/>
        <v>3850274.81</v>
      </c>
      <c r="F23" s="6">
        <v>3768613.01</v>
      </c>
      <c r="G23" s="6">
        <v>2357716.7200000002</v>
      </c>
      <c r="H23" s="6">
        <f t="shared" si="4"/>
        <v>81661.800000000279</v>
      </c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>
        <f t="shared" ref="C25:H25" si="6">SUM(C26:C34)</f>
        <v>74055242.329999998</v>
      </c>
      <c r="D25" s="6">
        <f t="shared" si="6"/>
        <v>71141323.019999996</v>
      </c>
      <c r="E25" s="6">
        <f t="shared" si="6"/>
        <v>145196565.34999999</v>
      </c>
      <c r="F25" s="6">
        <f t="shared" si="6"/>
        <v>139894399.22999999</v>
      </c>
      <c r="G25" s="6">
        <f t="shared" si="6"/>
        <v>98093277.25999999</v>
      </c>
      <c r="H25" s="6">
        <f t="shared" si="6"/>
        <v>5302166.1200000085</v>
      </c>
    </row>
    <row r="26" spans="1:8" x14ac:dyDescent="0.2">
      <c r="A26" s="9"/>
      <c r="B26" s="13" t="s">
        <v>16</v>
      </c>
      <c r="C26" s="6">
        <v>61261131.07</v>
      </c>
      <c r="D26" s="6">
        <v>22885467.940000001</v>
      </c>
      <c r="E26" s="6">
        <f>C26+D26</f>
        <v>84146599.010000005</v>
      </c>
      <c r="F26" s="6">
        <v>83014232.019999996</v>
      </c>
      <c r="G26" s="6">
        <v>55611025.460000001</v>
      </c>
      <c r="H26" s="6">
        <f t="shared" ref="H26:H34" si="7">E26-F26</f>
        <v>1132366.9900000095</v>
      </c>
    </row>
    <row r="27" spans="1:8" x14ac:dyDescent="0.2">
      <c r="A27" s="9"/>
      <c r="B27" s="13" t="s">
        <v>13</v>
      </c>
      <c r="C27" s="6">
        <v>11211582.09</v>
      </c>
      <c r="D27" s="6">
        <v>2505923.4</v>
      </c>
      <c r="E27" s="6">
        <f t="shared" ref="E27:E34" si="8">C27+D27</f>
        <v>13717505.49</v>
      </c>
      <c r="F27" s="6">
        <v>13566471.48</v>
      </c>
      <c r="G27" s="6">
        <v>11702473.369999999</v>
      </c>
      <c r="H27" s="6">
        <f t="shared" si="7"/>
        <v>151034.00999999978</v>
      </c>
    </row>
    <row r="28" spans="1:8" x14ac:dyDescent="0.2">
      <c r="A28" s="9"/>
      <c r="B28" s="13" t="s">
        <v>17</v>
      </c>
      <c r="C28" s="6">
        <v>0</v>
      </c>
      <c r="D28" s="6">
        <v>1069229.06</v>
      </c>
      <c r="E28" s="6">
        <f t="shared" si="8"/>
        <v>1069229.06</v>
      </c>
      <c r="F28" s="6">
        <v>0</v>
      </c>
      <c r="G28" s="6">
        <v>0</v>
      </c>
      <c r="H28" s="6">
        <f t="shared" si="7"/>
        <v>1069229.06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9"/>
      <c r="B30" s="13" t="s">
        <v>11</v>
      </c>
      <c r="C30" s="6">
        <v>0</v>
      </c>
      <c r="D30" s="6">
        <v>42770315.399999999</v>
      </c>
      <c r="E30" s="6">
        <f t="shared" si="8"/>
        <v>42770315.399999999</v>
      </c>
      <c r="F30" s="6">
        <v>39878332.25</v>
      </c>
      <c r="G30" s="6">
        <v>29153824.399999999</v>
      </c>
      <c r="H30" s="6">
        <f t="shared" si="7"/>
        <v>2891983.1499999985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9"/>
      <c r="B32" s="13" t="s">
        <v>3</v>
      </c>
      <c r="C32" s="6">
        <v>1582529.17</v>
      </c>
      <c r="D32" s="6">
        <v>1910387.22</v>
      </c>
      <c r="E32" s="6">
        <f t="shared" si="8"/>
        <v>3492916.3899999997</v>
      </c>
      <c r="F32" s="6">
        <v>3435363.48</v>
      </c>
      <c r="G32" s="6">
        <v>1625954.03</v>
      </c>
      <c r="H32" s="6">
        <f t="shared" si="7"/>
        <v>57552.909999999683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 t="shared" ref="H37:H40" si="10">E37-F37</f>
        <v>0</v>
      </c>
    </row>
    <row r="38" spans="1:8" ht="22.5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754392978.33000004</v>
      </c>
      <c r="D42" s="7">
        <f t="shared" si="12"/>
        <v>517729922.81</v>
      </c>
      <c r="E42" s="7">
        <f t="shared" si="12"/>
        <v>1272122901.1399999</v>
      </c>
      <c r="F42" s="7">
        <f t="shared" si="12"/>
        <v>1111718979</v>
      </c>
      <c r="G42" s="7">
        <f t="shared" si="12"/>
        <v>737557949.20000005</v>
      </c>
      <c r="H42" s="7">
        <f t="shared" si="12"/>
        <v>160403922.13999993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52" spans="2:6" x14ac:dyDescent="0.2">
      <c r="B52" s="19" t="s">
        <v>43</v>
      </c>
      <c r="C52" s="1"/>
      <c r="D52" s="20"/>
      <c r="E52" s="21" t="s">
        <v>47</v>
      </c>
      <c r="F52" s="21"/>
    </row>
    <row r="53" spans="2:6" x14ac:dyDescent="0.2">
      <c r="B53" s="19" t="s">
        <v>44</v>
      </c>
      <c r="C53" s="1"/>
      <c r="D53" s="1"/>
      <c r="E53" s="21" t="s">
        <v>45</v>
      </c>
      <c r="F53" s="21"/>
    </row>
  </sheetData>
  <sheetProtection formatCells="0" formatColumns="0" formatRows="0" autoFilter="0"/>
  <mergeCells count="6">
    <mergeCell ref="E53:F53"/>
    <mergeCell ref="A1:H1"/>
    <mergeCell ref="A2:B4"/>
    <mergeCell ref="C2:G2"/>
    <mergeCell ref="H2:H3"/>
    <mergeCell ref="E52:F5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uaip1</cp:lastModifiedBy>
  <cp:lastPrinted>2019-03-01T20:04:06Z</cp:lastPrinted>
  <dcterms:created xsi:type="dcterms:W3CDTF">2014-02-10T03:37:14Z</dcterms:created>
  <dcterms:modified xsi:type="dcterms:W3CDTF">2019-04-26T15:36:09Z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